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lamen.ermenkov\Desktop\Каси и Трезори\"/>
    </mc:Choice>
  </mc:AlternateContent>
  <xr:revisionPtr revIDLastSave="0" documentId="13_ncr:1_{70766FFD-86B0-4A7A-8F16-06AC752A4A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Ценова оферта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D67" i="2"/>
  <c r="D68" i="2"/>
  <c r="D69" i="2"/>
  <c r="D59" i="2"/>
  <c r="D60" i="2"/>
  <c r="D51" i="2"/>
  <c r="D52" i="2"/>
  <c r="D53" i="2"/>
  <c r="D39" i="2"/>
  <c r="D40" i="2"/>
  <c r="D41" i="2"/>
  <c r="D42" i="2"/>
  <c r="D43" i="2"/>
  <c r="D44" i="2"/>
  <c r="D45" i="2"/>
  <c r="D28" i="2"/>
  <c r="D29" i="2"/>
  <c r="D30" i="2"/>
  <c r="D31" i="2"/>
  <c r="D12" i="2"/>
  <c r="D9" i="2"/>
  <c r="D10" i="2"/>
  <c r="D11" i="2"/>
  <c r="D13" i="2"/>
  <c r="D14" i="2"/>
  <c r="D15" i="2"/>
  <c r="D16" i="2"/>
  <c r="D17" i="2"/>
  <c r="D18" i="2"/>
  <c r="D19" i="2"/>
  <c r="D20" i="2"/>
  <c r="D21" i="2"/>
  <c r="D22" i="2"/>
</calcChain>
</file>

<file path=xl/sharedStrings.xml><?xml version="1.0" encoding="utf-8"?>
<sst xmlns="http://schemas.openxmlformats.org/spreadsheetml/2006/main" count="84" uniqueCount="55">
  <si>
    <t>Вид дейност</t>
  </si>
  <si>
    <t>Аварийно отваряне</t>
  </si>
  <si>
    <t>Възстановяване на шифров механизъм</t>
  </si>
  <si>
    <t>Касети граждански трезор</t>
  </si>
  <si>
    <t>Ремонт и възстановяване</t>
  </si>
  <si>
    <t>Подмяна на ключалка</t>
  </si>
  <si>
    <t>Ремонт на съществуваща ключалка</t>
  </si>
  <si>
    <t>Трезорни врати</t>
  </si>
  <si>
    <t>Прекодиране на шифров механизъм по заявка</t>
  </si>
  <si>
    <t>Изработка на ключ</t>
  </si>
  <si>
    <t>Командировъчни разходи в рамките на работен ден</t>
  </si>
  <si>
    <t>Транспортни и командировъчни разходи</t>
  </si>
  <si>
    <t>Аварийно отваряне на шифрова ключалка</t>
  </si>
  <si>
    <t>Аварийно отваряне на брава/ ключалка</t>
  </si>
  <si>
    <t>Ремонт на брава/ ключалка</t>
  </si>
  <si>
    <t>Ремонт на шифров механизъм</t>
  </si>
  <si>
    <t>Подмяна брава</t>
  </si>
  <si>
    <t>№</t>
  </si>
  <si>
    <t>Ремонт шифрова ключалка</t>
  </si>
  <si>
    <t>Подмяна на шифров ключалка</t>
  </si>
  <si>
    <t>Ремонт на брава/ключалка</t>
  </si>
  <si>
    <t>Сейфове със забавено отваряне</t>
  </si>
  <si>
    <t>Огнеупорни шкафове за съхранение на документи</t>
  </si>
  <si>
    <t>Командировъчни разходи с нощувка</t>
  </si>
  <si>
    <t>Обслужване/профилактика на  трезорни врати</t>
  </si>
  <si>
    <t>Възможност за проектиране и прозводство на огнеупорни шкафове</t>
  </si>
  <si>
    <t>Процедури и регистри</t>
  </si>
  <si>
    <t>Създаване на електронен регистър/досие с наличното оборудване в локациите</t>
  </si>
  <si>
    <t>Време за реакция в СПЕШЕН порядък до 4 часа от подаване на заявката</t>
  </si>
  <si>
    <t>Време за реакция до един работен ден</t>
  </si>
  <si>
    <t>ДА</t>
  </si>
  <si>
    <t>НЕ</t>
  </si>
  <si>
    <t>Транспорт на каса на км.</t>
  </si>
  <si>
    <t>Транспортни разходи при обслужване и ремонт, цена на км.</t>
  </si>
  <si>
    <t>Единична цена в лв. без ДДС</t>
  </si>
  <si>
    <t>Единична цена в лв. с ДДС</t>
  </si>
  <si>
    <t>Обслужване/профилактика на Сейф (Клас на устойчивост по БДС ЕN 1143-1)  № 3</t>
  </si>
  <si>
    <t>Обслужване/профилактика на Сейф (Клас на устойчивост по БДС ЕN 1143-1)  № 4</t>
  </si>
  <si>
    <t>Обслужване/профилактика на Сейф (Клас на устойчивост по БДС ЕN 1143-1)  № 5</t>
  </si>
  <si>
    <t>Сейфове и АТМ</t>
  </si>
  <si>
    <t>Аварийно отваряне на сейфове чрез разрязване отзад/ отстрани</t>
  </si>
  <si>
    <t>Транспорт на сейфове до 200 кг., врата към нея/ товаро-разтоварни дейности</t>
  </si>
  <si>
    <t>Транспорт на сейфове до 400 кг., врата към нея/ товаро-разтоварни дейности</t>
  </si>
  <si>
    <t>Възможност за проектиране и прозводство на касети от различен клас</t>
  </si>
  <si>
    <t>Възможност за проектиране и прозводство на метални сейфове от различен клас</t>
  </si>
  <si>
    <t>Възможност за проектиране и прозводство на трезорни врати от различен клас</t>
  </si>
  <si>
    <t>Възможност за проектиране и прозводство на сейфове със забевено отваряне от различен клас</t>
  </si>
  <si>
    <t>за участие в процедура за избор на доставчик на услуги с предмет:</t>
  </si>
  <si>
    <t>Доставчик на Поддръжка и  ремонт на сейфове и трезори, специализирани ключарски услуги“ за нуждите на Алианц Банк България</t>
  </si>
  <si>
    <t>Обслужване/профилактика на Сейф (Клас на устойчивост по БДС ЕN 1143-1)  № 2</t>
  </si>
  <si>
    <t xml:space="preserve">Ценова оферта </t>
  </si>
  <si>
    <t>/…..................................../</t>
  </si>
  <si>
    <t>град:….................</t>
  </si>
  <si>
    <t>ДЕКЛАРАТОР: ….......................</t>
  </si>
  <si>
    <t xml:space="preserve">дата: …....................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</si>
</sst>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36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63"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theme="4" tint="0.79998168889431442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extLst>
        <ext xmlns:xfpb="http://schemas.microsoft.com/office/spreadsheetml/2022/featurepropertybag" uri="{0417FA29-78FA-4A13-93AC-8FF0FAFDF519}">
          <xfpb:DXFComplement i="0"/>
        </ext>
      </extLs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696DC0-0F8F-40FF-B8F3-3775D0BCEA15}" name="Table2" displayName="Table2" ref="A8:D22" totalsRowShown="0" headerRowDxfId="62" dataDxfId="60" headerRowBorderDxfId="61" tableBorderDxfId="59" totalsRowBorderDxfId="58">
  <autoFilter ref="A8:D22" xr:uid="{5F696DC0-0F8F-40FF-B8F3-3775D0BCEA15}"/>
  <tableColumns count="4">
    <tableColumn id="1" xr3:uid="{BE6BF5FF-24CB-4E98-87FD-B777392DEE44}" name="№" dataDxfId="57"/>
    <tableColumn id="2" xr3:uid="{A46A5754-3BE5-4A99-ACA3-2467A960673D}" name="Вид дейност" dataDxfId="56"/>
    <tableColumn id="3" xr3:uid="{0DD1A8AF-53A6-4D2A-BB64-619636F42E42}" name="Единична цена в лв. без ДДС" dataDxfId="55"/>
    <tableColumn id="4" xr3:uid="{71E203BB-AD75-4286-A5B6-01EA89686954}" name="Единична цена в лв. с ДДС" dataDxfId="54">
      <calculatedColumnFormula>Table2[[#This Row],[Единична цена в лв. без ДДС]]*1.2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B3EFC0D-67D4-4029-90B1-7365BA0AE4F0}" name="Table3" displayName="Table3" ref="A75:D83" totalsRowShown="0" headerRowDxfId="53" dataDxfId="51" headerRowBorderDxfId="52" tableBorderDxfId="50" totalsRowBorderDxfId="49">
  <autoFilter ref="A75:D83" xr:uid="{4B3EFC0D-67D4-4029-90B1-7365BA0AE4F0}"/>
  <tableColumns count="4">
    <tableColumn id="1" xr3:uid="{018FA193-A850-4510-9269-BE396660BB70}" name="№" dataDxfId="48"/>
    <tableColumn id="2" xr3:uid="{E68EB397-2A2A-46DB-9E56-1ED0FF5C8942}" name="Вид дейност" dataDxfId="47"/>
    <tableColumn id="3" xr3:uid="{0B777D3D-5762-4B85-8858-46FCA860F109}" name="ДА" dataDxfId="46"/>
    <tableColumn id="4" xr3:uid="{CD506DD1-CECA-4935-97F8-3B39DB2D266E}" name="НЕ" dataDxfId="4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1F4C45-F772-4C99-9890-F872CEAA6E33}" name="Table4" displayName="Table4" ref="A65:D69" totalsRowShown="0" headerRowDxfId="44" dataDxfId="42" headerRowBorderDxfId="43" tableBorderDxfId="41" totalsRowBorderDxfId="40">
  <autoFilter ref="A65:D69" xr:uid="{C01F4C45-F772-4C99-9890-F872CEAA6E33}"/>
  <tableColumns count="4">
    <tableColumn id="1" xr3:uid="{20895174-7B89-4DB9-B4A4-CA688C8E89A1}" name="№" dataDxfId="39"/>
    <tableColumn id="2" xr3:uid="{8BB960FB-0AC3-4F6F-B312-C90063DA5AB0}" name="Вид дейност" dataDxfId="38"/>
    <tableColumn id="3" xr3:uid="{6A27311A-9A1F-479E-A035-D7FF822C087E}" name="Единична цена в лв. без ДДС" dataDxfId="37"/>
    <tableColumn id="4" xr3:uid="{1946BD49-FDF5-4576-A9EA-26A6AFAB2351}" name="Единична цена в лв. с ДДС" dataDxfId="36">
      <calculatedColumnFormula>Table4[[#This Row],[Единична цена в лв. без ДДС]]*1.2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4ECD9A-206C-45A8-A1C8-F5B9C1B99550}" name="Table5" displayName="Table5" ref="A58:D60" totalsRowShown="0" headerRowDxfId="35" dataDxfId="33" headerRowBorderDxfId="34" tableBorderDxfId="32" totalsRowBorderDxfId="31">
  <autoFilter ref="A58:D60" xr:uid="{1C4ECD9A-206C-45A8-A1C8-F5B9C1B99550}"/>
  <tableColumns count="4">
    <tableColumn id="1" xr3:uid="{9478D126-6E59-4AC0-864E-DE08BF7045C0}" name="№" dataDxfId="30"/>
    <tableColumn id="2" xr3:uid="{9E883706-2905-4AC7-80BC-3E5F286EB8BE}" name="Вид дейност" dataDxfId="29"/>
    <tableColumn id="3" xr3:uid="{D166323F-079C-475E-AE8A-E000CE4C4FCF}" name="Единична цена в лв. без ДДС" dataDxfId="28"/>
    <tableColumn id="4" xr3:uid="{75D08D58-B0B9-435A-8A41-6CC6293E9DEB}" name="Единична цена в лв. с ДДС" dataDxfId="27">
      <calculatedColumnFormula>Table5[[#This Row],[Единична цена в лв. без ДДС]]*1.2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E95DB59-A077-4F47-AD03-008165E29FD4}" name="Table6" displayName="Table6" ref="A50:D53" totalsRowShown="0" headerRowDxfId="26" dataDxfId="24" headerRowBorderDxfId="25" tableBorderDxfId="23" totalsRowBorderDxfId="22">
  <autoFilter ref="A50:D53" xr:uid="{9E95DB59-A077-4F47-AD03-008165E29FD4}"/>
  <tableColumns count="4">
    <tableColumn id="1" xr3:uid="{11B68A75-6E0B-4F26-B870-14CE926570D6}" name="№" dataDxfId="21"/>
    <tableColumn id="2" xr3:uid="{B31CCC21-5F93-4812-ADB0-13FFA43F935D}" name="Вид дейност" dataDxfId="20"/>
    <tableColumn id="3" xr3:uid="{52A3447C-7B96-4E51-9802-890240EBED71}" name="Единична цена в лв. без ДДС" dataDxfId="19"/>
    <tableColumn id="4" xr3:uid="{FE9B95AB-2D12-4AC4-8125-15310046C8EA}" name="Единична цена в лв. с ДДС" dataDxfId="18">
      <calculatedColumnFormula>Table6[[#This Row],[Единична цена в лв. без ДДС]]*1.2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E05FC0A-917A-462C-87EB-5721344143C7}" name="Table7" displayName="Table7" ref="A38:D45" totalsRowShown="0" headerRowDxfId="17" dataDxfId="15" headerRowBorderDxfId="16" tableBorderDxfId="14" totalsRowBorderDxfId="13">
  <autoFilter ref="A38:D45" xr:uid="{4E05FC0A-917A-462C-87EB-5721344143C7}"/>
  <tableColumns count="4">
    <tableColumn id="1" xr3:uid="{518EEDE1-42B7-401C-B1BD-8265648A3776}" name="№" dataDxfId="12"/>
    <tableColumn id="2" xr3:uid="{5787DD63-A162-4DFB-93EE-E0D9030DB5C2}" name="Вид дейност" dataDxfId="11"/>
    <tableColumn id="3" xr3:uid="{3AE50D43-62B0-46B7-8BEB-EFEFC85AB363}" name="Единична цена в лв. без ДДС" dataDxfId="10"/>
    <tableColumn id="4" xr3:uid="{FE4C59D8-AE1F-4450-81DC-957404F03131}" name="Единична цена в лв. с ДДС" dataDxfId="9">
      <calculatedColumnFormula>Table7[[#This Row],[Единична цена в лв. без ДДС]]*1.2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489F940-4E7F-412E-860D-50F9AFB36C7D}" name="Table8" displayName="Table8" ref="A27:D31" totalsRowShown="0" headerRowDxfId="8" dataDxfId="6" headerRowBorderDxfId="7" tableBorderDxfId="5" totalsRowBorderDxfId="4">
  <autoFilter ref="A27:D31" xr:uid="{4489F940-4E7F-412E-860D-50F9AFB36C7D}"/>
  <tableColumns count="4">
    <tableColumn id="1" xr3:uid="{02BFFD37-B27B-4C25-9608-8012C7986A33}" name="№" dataDxfId="3"/>
    <tableColumn id="2" xr3:uid="{48FF0982-5B53-49F2-A2B2-81EFF1AD811C}" name="Вид дейност" dataDxfId="2"/>
    <tableColumn id="3" xr3:uid="{4C267F0D-A1CC-4237-8882-9C55B48468D5}" name="Единична цена в лв. без ДДС" dataDxfId="1"/>
    <tableColumn id="4" xr3:uid="{98C5850D-812B-4956-8C89-F509A1169679}" name="Единична цена в лв. с ДДС" dataDxfId="0">
      <calculatedColumnFormula>Table8[[#This Row],[Единична цена в лв. без ДДС]]*1.2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12EF7-390B-40CA-AEC3-2CF49A5A7D33}">
  <sheetPr>
    <pageSetUpPr fitToPage="1"/>
  </sheetPr>
  <dimension ref="A1:D89"/>
  <sheetViews>
    <sheetView tabSelected="1" view="pageLayout" topLeftCell="A66" zoomScaleNormal="100" workbookViewId="0">
      <selection activeCell="E78" sqref="E78"/>
    </sheetView>
  </sheetViews>
  <sheetFormatPr defaultRowHeight="15.75" x14ac:dyDescent="0.25"/>
  <cols>
    <col min="1" max="1" width="7.140625" style="3" customWidth="1"/>
    <col min="2" max="2" width="89.28515625" style="1" customWidth="1"/>
    <col min="3" max="3" width="29.42578125" style="3" customWidth="1"/>
    <col min="4" max="4" width="27.140625" style="3" customWidth="1"/>
    <col min="5" max="16384" width="9.140625" style="1"/>
  </cols>
  <sheetData>
    <row r="1" spans="1:4" ht="35.25" customHeight="1" x14ac:dyDescent="0.25">
      <c r="A1" s="27"/>
      <c r="B1" s="27"/>
    </row>
    <row r="2" spans="1:4" ht="49.5" customHeight="1" x14ac:dyDescent="0.25">
      <c r="A2" s="28" t="s">
        <v>50</v>
      </c>
      <c r="B2" s="29"/>
      <c r="C2" s="29"/>
      <c r="D2" s="29"/>
    </row>
    <row r="3" spans="1:4" x14ac:dyDescent="0.25">
      <c r="A3" s="30" t="s">
        <v>47</v>
      </c>
      <c r="B3" s="30"/>
      <c r="C3" s="30"/>
      <c r="D3" s="30"/>
    </row>
    <row r="4" spans="1:4" x14ac:dyDescent="0.25">
      <c r="A4" s="31" t="s">
        <v>48</v>
      </c>
      <c r="B4" s="31"/>
      <c r="C4" s="31"/>
      <c r="D4" s="31"/>
    </row>
    <row r="5" spans="1:4" x14ac:dyDescent="0.25">
      <c r="B5" s="2"/>
    </row>
    <row r="7" spans="1:4" x14ac:dyDescent="0.25">
      <c r="A7" s="32" t="s">
        <v>39</v>
      </c>
      <c r="B7" s="33"/>
      <c r="C7" s="33"/>
    </row>
    <row r="8" spans="1:4" ht="31.5" x14ac:dyDescent="0.25">
      <c r="A8" s="4" t="s">
        <v>17</v>
      </c>
      <c r="B8" s="5" t="s">
        <v>0</v>
      </c>
      <c r="C8" s="6" t="s">
        <v>34</v>
      </c>
      <c r="D8" s="7" t="s">
        <v>35</v>
      </c>
    </row>
    <row r="9" spans="1:4" x14ac:dyDescent="0.25">
      <c r="A9" s="8">
        <v>1</v>
      </c>
      <c r="B9" s="9" t="s">
        <v>40</v>
      </c>
      <c r="C9" s="10">
        <v>0</v>
      </c>
      <c r="D9" s="11">
        <f>Table2[[#This Row],[Единична цена в лв. без ДДС]]*1.2</f>
        <v>0</v>
      </c>
    </row>
    <row r="10" spans="1:4" x14ac:dyDescent="0.25">
      <c r="A10" s="8">
        <v>2</v>
      </c>
      <c r="B10" s="9" t="s">
        <v>12</v>
      </c>
      <c r="C10" s="10">
        <v>0</v>
      </c>
      <c r="D10" s="11">
        <f>Table2[[#This Row],[Единична цена в лв. без ДДС]]*1.2</f>
        <v>0</v>
      </c>
    </row>
    <row r="11" spans="1:4" x14ac:dyDescent="0.25">
      <c r="A11" s="8">
        <v>3</v>
      </c>
      <c r="B11" s="9" t="s">
        <v>13</v>
      </c>
      <c r="C11" s="10">
        <v>0</v>
      </c>
      <c r="D11" s="11">
        <f>Table2[[#This Row],[Единична цена в лв. без ДДС]]*1.2</f>
        <v>0</v>
      </c>
    </row>
    <row r="12" spans="1:4" x14ac:dyDescent="0.25">
      <c r="A12" s="8">
        <v>4</v>
      </c>
      <c r="B12" s="9" t="s">
        <v>15</v>
      </c>
      <c r="C12" s="10">
        <v>0</v>
      </c>
      <c r="D12" s="11">
        <f>Table2[[#This Row],[Единична цена в лв. без ДДС]]*1.2</f>
        <v>0</v>
      </c>
    </row>
    <row r="13" spans="1:4" x14ac:dyDescent="0.25">
      <c r="A13" s="8">
        <v>5</v>
      </c>
      <c r="B13" s="9" t="s">
        <v>8</v>
      </c>
      <c r="C13" s="10">
        <v>0</v>
      </c>
      <c r="D13" s="11">
        <f>Table2[[#This Row],[Единична цена в лв. без ДДС]]*1.2</f>
        <v>0</v>
      </c>
    </row>
    <row r="14" spans="1:4" x14ac:dyDescent="0.25">
      <c r="A14" s="8">
        <v>6</v>
      </c>
      <c r="B14" s="9" t="s">
        <v>2</v>
      </c>
      <c r="C14" s="10">
        <v>0</v>
      </c>
      <c r="D14" s="11">
        <f>Table2[[#This Row],[Единична цена в лв. без ДДС]]*1.2</f>
        <v>0</v>
      </c>
    </row>
    <row r="15" spans="1:4" x14ac:dyDescent="0.25">
      <c r="A15" s="8">
        <v>7</v>
      </c>
      <c r="B15" s="9" t="s">
        <v>14</v>
      </c>
      <c r="C15" s="10">
        <v>0</v>
      </c>
      <c r="D15" s="11">
        <f>Table2[[#This Row],[Единична цена в лв. без ДДС]]*1.2</f>
        <v>0</v>
      </c>
    </row>
    <row r="16" spans="1:4" x14ac:dyDescent="0.25">
      <c r="A16" s="8">
        <v>8</v>
      </c>
      <c r="B16" s="9" t="s">
        <v>16</v>
      </c>
      <c r="C16" s="10">
        <v>0</v>
      </c>
      <c r="D16" s="11">
        <f>Table2[[#This Row],[Единична цена в лв. без ДДС]]*1.2</f>
        <v>0</v>
      </c>
    </row>
    <row r="17" spans="1:4" x14ac:dyDescent="0.25">
      <c r="A17" s="8">
        <v>9</v>
      </c>
      <c r="B17" s="9" t="s">
        <v>49</v>
      </c>
      <c r="C17" s="10">
        <v>0</v>
      </c>
      <c r="D17" s="11">
        <f>Table2[[#This Row],[Единична цена в лв. без ДДС]]*1.2</f>
        <v>0</v>
      </c>
    </row>
    <row r="18" spans="1:4" x14ac:dyDescent="0.25">
      <c r="A18" s="8">
        <v>10</v>
      </c>
      <c r="B18" s="9" t="s">
        <v>36</v>
      </c>
      <c r="C18" s="10">
        <v>0</v>
      </c>
      <c r="D18" s="11">
        <f>Table2[[#This Row],[Единична цена в лв. без ДДС]]*1.2</f>
        <v>0</v>
      </c>
    </row>
    <row r="19" spans="1:4" x14ac:dyDescent="0.25">
      <c r="A19" s="8">
        <v>11</v>
      </c>
      <c r="B19" s="9" t="s">
        <v>37</v>
      </c>
      <c r="C19" s="10">
        <v>0</v>
      </c>
      <c r="D19" s="11">
        <f>Table2[[#This Row],[Единична цена в лв. без ДДС]]*1.2</f>
        <v>0</v>
      </c>
    </row>
    <row r="20" spans="1:4" x14ac:dyDescent="0.25">
      <c r="A20" s="8">
        <v>12</v>
      </c>
      <c r="B20" s="9" t="s">
        <v>38</v>
      </c>
      <c r="C20" s="10">
        <v>0</v>
      </c>
      <c r="D20" s="11">
        <f>Table2[[#This Row],[Единична цена в лв. без ДДС]]*1.2</f>
        <v>0</v>
      </c>
    </row>
    <row r="21" spans="1:4" x14ac:dyDescent="0.25">
      <c r="A21" s="8">
        <v>13</v>
      </c>
      <c r="B21" s="12" t="s">
        <v>41</v>
      </c>
      <c r="C21" s="13">
        <v>0</v>
      </c>
      <c r="D21" s="11">
        <f>Table2[[#This Row],[Единична цена в лв. без ДДС]]*1.2</f>
        <v>0</v>
      </c>
    </row>
    <row r="22" spans="1:4" x14ac:dyDescent="0.25">
      <c r="A22" s="8">
        <v>14</v>
      </c>
      <c r="B22" s="12" t="s">
        <v>42</v>
      </c>
      <c r="C22" s="13">
        <v>0</v>
      </c>
      <c r="D22" s="11">
        <f>Table2[[#This Row],[Единична цена в лв. без ДДС]]*1.2</f>
        <v>0</v>
      </c>
    </row>
    <row r="26" spans="1:4" x14ac:dyDescent="0.25">
      <c r="A26" s="34" t="s">
        <v>3</v>
      </c>
      <c r="B26" s="35"/>
      <c r="C26" s="35"/>
    </row>
    <row r="27" spans="1:4" x14ac:dyDescent="0.25">
      <c r="A27" s="14" t="s">
        <v>17</v>
      </c>
      <c r="B27" s="15" t="s">
        <v>0</v>
      </c>
      <c r="C27" s="16" t="s">
        <v>34</v>
      </c>
      <c r="D27" s="17" t="s">
        <v>35</v>
      </c>
    </row>
    <row r="28" spans="1:4" x14ac:dyDescent="0.25">
      <c r="A28" s="8">
        <v>1</v>
      </c>
      <c r="B28" s="9" t="s">
        <v>1</v>
      </c>
      <c r="C28" s="11">
        <v>0</v>
      </c>
      <c r="D28" s="10">
        <f>Table8[[#This Row],[Единична цена в лв. без ДДС]]*1.2</f>
        <v>0</v>
      </c>
    </row>
    <row r="29" spans="1:4" x14ac:dyDescent="0.25">
      <c r="A29" s="8">
        <v>2</v>
      </c>
      <c r="B29" s="9" t="s">
        <v>4</v>
      </c>
      <c r="C29" s="11">
        <v>0</v>
      </c>
      <c r="D29" s="10">
        <f>Table8[[#This Row],[Единична цена в лв. без ДДС]]*1.2</f>
        <v>0</v>
      </c>
    </row>
    <row r="30" spans="1:4" x14ac:dyDescent="0.25">
      <c r="A30" s="8">
        <v>3</v>
      </c>
      <c r="B30" s="9" t="s">
        <v>5</v>
      </c>
      <c r="C30" s="11">
        <v>0</v>
      </c>
      <c r="D30" s="10">
        <f>Table8[[#This Row],[Единична цена в лв. без ДДС]]*1.2</f>
        <v>0</v>
      </c>
    </row>
    <row r="31" spans="1:4" x14ac:dyDescent="0.25">
      <c r="A31" s="18">
        <v>4</v>
      </c>
      <c r="B31" s="12" t="s">
        <v>6</v>
      </c>
      <c r="C31" s="19">
        <v>0</v>
      </c>
      <c r="D31" s="13">
        <f>Table8[[#This Row],[Единична цена в лв. без ДДС]]*1.2</f>
        <v>0</v>
      </c>
    </row>
    <row r="36" spans="1:4" x14ac:dyDescent="0.25">
      <c r="A36" s="32" t="s">
        <v>7</v>
      </c>
      <c r="B36" s="33"/>
      <c r="C36" s="33"/>
    </row>
    <row r="38" spans="1:4" x14ac:dyDescent="0.25">
      <c r="A38" s="14" t="s">
        <v>17</v>
      </c>
      <c r="B38" s="15" t="s">
        <v>0</v>
      </c>
      <c r="C38" s="16" t="s">
        <v>34</v>
      </c>
      <c r="D38" s="17" t="s">
        <v>35</v>
      </c>
    </row>
    <row r="39" spans="1:4" x14ac:dyDescent="0.25">
      <c r="A39" s="8">
        <v>1</v>
      </c>
      <c r="B39" s="9" t="s">
        <v>24</v>
      </c>
      <c r="C39" s="11">
        <v>0</v>
      </c>
      <c r="D39" s="10">
        <f>Table7[[#This Row],[Единична цена в лв. без ДДС]]*1.2</f>
        <v>0</v>
      </c>
    </row>
    <row r="40" spans="1:4" x14ac:dyDescent="0.25">
      <c r="A40" s="8">
        <v>2</v>
      </c>
      <c r="B40" s="9" t="s">
        <v>12</v>
      </c>
      <c r="C40" s="11">
        <v>0</v>
      </c>
      <c r="D40" s="10">
        <f>Table7[[#This Row],[Единична цена в лв. без ДДС]]*1.2</f>
        <v>0</v>
      </c>
    </row>
    <row r="41" spans="1:4" x14ac:dyDescent="0.25">
      <c r="A41" s="8">
        <v>3</v>
      </c>
      <c r="B41" s="9" t="s">
        <v>18</v>
      </c>
      <c r="C41" s="11">
        <v>0</v>
      </c>
      <c r="D41" s="10">
        <f>Table7[[#This Row],[Единична цена в лв. без ДДС]]*1.2</f>
        <v>0</v>
      </c>
    </row>
    <row r="42" spans="1:4" x14ac:dyDescent="0.25">
      <c r="A42" s="8">
        <v>4</v>
      </c>
      <c r="B42" s="9" t="s">
        <v>19</v>
      </c>
      <c r="C42" s="11">
        <v>0</v>
      </c>
      <c r="D42" s="10">
        <f>Table7[[#This Row],[Единична цена в лв. без ДДС]]*1.2</f>
        <v>0</v>
      </c>
    </row>
    <row r="43" spans="1:4" x14ac:dyDescent="0.25">
      <c r="A43" s="8">
        <v>5</v>
      </c>
      <c r="B43" s="9" t="s">
        <v>13</v>
      </c>
      <c r="C43" s="11">
        <v>0</v>
      </c>
      <c r="D43" s="10">
        <f>Table7[[#This Row],[Единична цена в лв. без ДДС]]*1.2</f>
        <v>0</v>
      </c>
    </row>
    <row r="44" spans="1:4" x14ac:dyDescent="0.25">
      <c r="A44" s="8">
        <v>6</v>
      </c>
      <c r="B44" s="9" t="s">
        <v>20</v>
      </c>
      <c r="C44" s="11">
        <v>0</v>
      </c>
      <c r="D44" s="10">
        <f>Table7[[#This Row],[Единична цена в лв. без ДДС]]*1.2</f>
        <v>0</v>
      </c>
    </row>
    <row r="45" spans="1:4" x14ac:dyDescent="0.25">
      <c r="A45" s="18">
        <v>7</v>
      </c>
      <c r="B45" s="12" t="s">
        <v>9</v>
      </c>
      <c r="C45" s="19">
        <v>0</v>
      </c>
      <c r="D45" s="13">
        <f>Table7[[#This Row],[Единична цена в лв. без ДДС]]*1.2</f>
        <v>0</v>
      </c>
    </row>
    <row r="46" spans="1:4" x14ac:dyDescent="0.25">
      <c r="A46" s="20"/>
    </row>
    <row r="49" spans="1:4" x14ac:dyDescent="0.25">
      <c r="A49" s="32" t="s">
        <v>21</v>
      </c>
      <c r="B49" s="33"/>
      <c r="C49" s="33"/>
    </row>
    <row r="50" spans="1:4" x14ac:dyDescent="0.25">
      <c r="A50" s="14" t="s">
        <v>17</v>
      </c>
      <c r="B50" s="15" t="s">
        <v>0</v>
      </c>
      <c r="C50" s="16" t="s">
        <v>34</v>
      </c>
      <c r="D50" s="17" t="s">
        <v>35</v>
      </c>
    </row>
    <row r="51" spans="1:4" x14ac:dyDescent="0.25">
      <c r="A51" s="8">
        <v>1</v>
      </c>
      <c r="B51" s="9" t="s">
        <v>1</v>
      </c>
      <c r="C51" s="11">
        <v>0</v>
      </c>
      <c r="D51" s="10">
        <f>Table6[[#This Row],[Единична цена в лв. без ДДС]]*1.2</f>
        <v>0</v>
      </c>
    </row>
    <row r="52" spans="1:4" x14ac:dyDescent="0.25">
      <c r="A52" s="8">
        <v>2</v>
      </c>
      <c r="B52" s="9" t="s">
        <v>4</v>
      </c>
      <c r="C52" s="11">
        <v>0</v>
      </c>
      <c r="D52" s="10">
        <f>Table6[[#This Row],[Единична цена в лв. без ДДС]]*1.2</f>
        <v>0</v>
      </c>
    </row>
    <row r="53" spans="1:4" x14ac:dyDescent="0.25">
      <c r="A53" s="18">
        <v>3</v>
      </c>
      <c r="B53" s="12" t="s">
        <v>5</v>
      </c>
      <c r="C53" s="19">
        <v>0</v>
      </c>
      <c r="D53" s="13">
        <f>Table6[[#This Row],[Единична цена в лв. без ДДС]]*1.2</f>
        <v>0</v>
      </c>
    </row>
    <row r="57" spans="1:4" x14ac:dyDescent="0.25">
      <c r="A57" s="32" t="s">
        <v>22</v>
      </c>
      <c r="B57" s="33"/>
      <c r="C57" s="33"/>
    </row>
    <row r="58" spans="1:4" x14ac:dyDescent="0.25">
      <c r="A58" s="14" t="s">
        <v>17</v>
      </c>
      <c r="B58" s="15" t="s">
        <v>0</v>
      </c>
      <c r="C58" s="16" t="s">
        <v>34</v>
      </c>
      <c r="D58" s="17" t="s">
        <v>35</v>
      </c>
    </row>
    <row r="59" spans="1:4" x14ac:dyDescent="0.25">
      <c r="A59" s="8">
        <v>1</v>
      </c>
      <c r="B59" s="9" t="s">
        <v>1</v>
      </c>
      <c r="C59" s="11">
        <v>0</v>
      </c>
      <c r="D59" s="10">
        <f>Table5[[#This Row],[Единична цена в лв. без ДДС]]*1.2</f>
        <v>0</v>
      </c>
    </row>
    <row r="60" spans="1:4" x14ac:dyDescent="0.25">
      <c r="A60" s="18">
        <v>2</v>
      </c>
      <c r="B60" s="12" t="s">
        <v>4</v>
      </c>
      <c r="C60" s="19">
        <v>0</v>
      </c>
      <c r="D60" s="13">
        <f>Table5[[#This Row],[Единична цена в лв. без ДДС]]*1.2</f>
        <v>0</v>
      </c>
    </row>
    <row r="64" spans="1:4" x14ac:dyDescent="0.25">
      <c r="A64" s="32" t="s">
        <v>11</v>
      </c>
      <c r="B64" s="33"/>
      <c r="C64" s="33"/>
    </row>
    <row r="65" spans="1:4" x14ac:dyDescent="0.25">
      <c r="A65" s="14" t="s">
        <v>17</v>
      </c>
      <c r="B65" s="15" t="s">
        <v>0</v>
      </c>
      <c r="C65" s="16" t="s">
        <v>34</v>
      </c>
      <c r="D65" s="17" t="s">
        <v>35</v>
      </c>
    </row>
    <row r="66" spans="1:4" x14ac:dyDescent="0.25">
      <c r="A66" s="8">
        <v>1</v>
      </c>
      <c r="B66" s="9" t="s">
        <v>32</v>
      </c>
      <c r="C66" s="11">
        <v>0</v>
      </c>
      <c r="D66" s="10">
        <f>Table4[[#This Row],[Единична цена в лв. без ДДС]]*1.2</f>
        <v>0</v>
      </c>
    </row>
    <row r="67" spans="1:4" x14ac:dyDescent="0.25">
      <c r="A67" s="8">
        <v>2</v>
      </c>
      <c r="B67" s="9" t="s">
        <v>33</v>
      </c>
      <c r="C67" s="11">
        <v>0</v>
      </c>
      <c r="D67" s="10">
        <f>Table4[[#This Row],[Единична цена в лв. без ДДС]]*1.2</f>
        <v>0</v>
      </c>
    </row>
    <row r="68" spans="1:4" x14ac:dyDescent="0.25">
      <c r="A68" s="8">
        <v>3</v>
      </c>
      <c r="B68" s="9" t="s">
        <v>10</v>
      </c>
      <c r="C68" s="11">
        <v>0</v>
      </c>
      <c r="D68" s="10">
        <f>Table4[[#This Row],[Единична цена в лв. без ДДС]]*1.2</f>
        <v>0</v>
      </c>
    </row>
    <row r="69" spans="1:4" x14ac:dyDescent="0.25">
      <c r="A69" s="18">
        <v>4</v>
      </c>
      <c r="B69" s="12" t="s">
        <v>23</v>
      </c>
      <c r="C69" s="19">
        <v>0</v>
      </c>
      <c r="D69" s="13">
        <f>Table4[[#This Row],[Единична цена в лв. без ДДС]]*1.2</f>
        <v>0</v>
      </c>
    </row>
    <row r="74" spans="1:4" x14ac:dyDescent="0.25">
      <c r="A74" s="34" t="s">
        <v>26</v>
      </c>
      <c r="B74" s="34"/>
      <c r="C74" s="34"/>
    </row>
    <row r="75" spans="1:4" x14ac:dyDescent="0.25">
      <c r="A75" s="14" t="s">
        <v>17</v>
      </c>
      <c r="B75" s="15" t="s">
        <v>0</v>
      </c>
      <c r="C75" s="21" t="s">
        <v>30</v>
      </c>
      <c r="D75" s="11" t="s">
        <v>31</v>
      </c>
    </row>
    <row r="76" spans="1:4" x14ac:dyDescent="0.25">
      <c r="A76" s="8">
        <v>1</v>
      </c>
      <c r="B76" s="9" t="s">
        <v>27</v>
      </c>
      <c r="C76" s="22" t="b">
        <v>0</v>
      </c>
      <c r="D76" s="23" t="b">
        <v>0</v>
      </c>
    </row>
    <row r="77" spans="1:4" x14ac:dyDescent="0.25">
      <c r="A77" s="8">
        <v>2</v>
      </c>
      <c r="B77" s="9" t="s">
        <v>28</v>
      </c>
      <c r="C77" s="22" t="b">
        <v>0</v>
      </c>
      <c r="D77" s="23" t="b">
        <v>0</v>
      </c>
    </row>
    <row r="78" spans="1:4" x14ac:dyDescent="0.25">
      <c r="A78" s="8">
        <v>3</v>
      </c>
      <c r="B78" s="9" t="s">
        <v>29</v>
      </c>
      <c r="C78" s="22" t="b">
        <v>0</v>
      </c>
      <c r="D78" s="23" t="b">
        <v>0</v>
      </c>
    </row>
    <row r="79" spans="1:4" x14ac:dyDescent="0.25">
      <c r="A79" s="8">
        <v>4</v>
      </c>
      <c r="B79" s="9" t="s">
        <v>44</v>
      </c>
      <c r="C79" s="22" t="b">
        <v>0</v>
      </c>
      <c r="D79" s="23" t="b">
        <v>0</v>
      </c>
    </row>
    <row r="80" spans="1:4" x14ac:dyDescent="0.25">
      <c r="A80" s="8">
        <v>5</v>
      </c>
      <c r="B80" s="9" t="s">
        <v>43</v>
      </c>
      <c r="C80" s="22" t="b">
        <v>0</v>
      </c>
      <c r="D80" s="23" t="b">
        <v>0</v>
      </c>
    </row>
    <row r="81" spans="1:4" x14ac:dyDescent="0.25">
      <c r="A81" s="8">
        <v>6</v>
      </c>
      <c r="B81" s="9" t="s">
        <v>45</v>
      </c>
      <c r="C81" s="22" t="b">
        <v>0</v>
      </c>
      <c r="D81" s="23" t="b">
        <v>0</v>
      </c>
    </row>
    <row r="82" spans="1:4" x14ac:dyDescent="0.25">
      <c r="A82" s="8">
        <v>7</v>
      </c>
      <c r="B82" s="9" t="s">
        <v>46</v>
      </c>
      <c r="C82" s="22" t="b">
        <v>0</v>
      </c>
      <c r="D82" s="23" t="b">
        <v>0</v>
      </c>
    </row>
    <row r="83" spans="1:4" x14ac:dyDescent="0.25">
      <c r="A83" s="18">
        <v>8</v>
      </c>
      <c r="B83" s="12" t="s">
        <v>25</v>
      </c>
      <c r="C83" s="24" t="b">
        <v>0</v>
      </c>
      <c r="D83" s="23" t="b">
        <v>0</v>
      </c>
    </row>
    <row r="86" spans="1:4" x14ac:dyDescent="0.25">
      <c r="B86" s="26"/>
    </row>
    <row r="87" spans="1:4" x14ac:dyDescent="0.25">
      <c r="B87" s="26" t="s">
        <v>54</v>
      </c>
      <c r="C87" s="3" t="s">
        <v>53</v>
      </c>
      <c r="D87" s="25" t="s">
        <v>51</v>
      </c>
    </row>
    <row r="89" spans="1:4" x14ac:dyDescent="0.25">
      <c r="B89" s="1" t="s">
        <v>52</v>
      </c>
    </row>
  </sheetData>
  <mergeCells count="11">
    <mergeCell ref="A74:C74"/>
    <mergeCell ref="A7:C7"/>
    <mergeCell ref="A26:C26"/>
    <mergeCell ref="A36:C36"/>
    <mergeCell ref="A49:C49"/>
    <mergeCell ref="A57:C57"/>
    <mergeCell ref="A1:B1"/>
    <mergeCell ref="A2:D2"/>
    <mergeCell ref="A3:D3"/>
    <mergeCell ref="A4:D4"/>
    <mergeCell ref="A64:C64"/>
  </mergeCells>
  <pageMargins left="0.7" right="0.7" top="0.75" bottom="0.75" header="0.3" footer="0.3"/>
  <pageSetup paperSize="9" scale="85" fitToHeight="0" orientation="landscape" r:id="rId1"/>
  <headerFooter>
    <oddHeader>&amp;L&amp;G
Алианц Банк България</oddHeader>
  </headerFooter>
  <legacyDrawingHF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 or email" ma:contentTypeID="0x010100125D78925D459C4792E0AB097CA57A8700BD00C52CCB25AC4F93C30C338115238F" ma:contentTypeVersion="46" ma:contentTypeDescription="Non-relevant content." ma:contentTypeScope="" ma:versionID="e55847c212b28d1f4598cce535a20e5f">
  <xsd:schema xmlns:xsd="http://www.w3.org/2001/XMLSchema" xmlns:xs="http://www.w3.org/2001/XMLSchema" xmlns:p="http://schemas.microsoft.com/office/2006/metadata/properties" xmlns:ns1="http://schemas.microsoft.com/sharepoint/v3" xmlns:ns2="916e2bdd-aca2-4dde-911a-b9646fb2a550" xmlns:ns3="e37574d6-a9ce-4dea-b85c-84ca02cb1e5e" targetNamespace="http://schemas.microsoft.com/office/2006/metadata/properties" ma:root="true" ma:fieldsID="943988599e9bd9d8d8dccad583068e45" ns1:_="" ns2:_="" ns3:_="">
    <xsd:import namespace="http://schemas.microsoft.com/sharepoint/v3"/>
    <xsd:import namespace="916e2bdd-aca2-4dde-911a-b9646fb2a550"/>
    <xsd:import namespace="e37574d6-a9ce-4dea-b85c-84ca02cb1e5e"/>
    <xsd:element name="properties">
      <xsd:complexType>
        <xsd:sequence>
          <xsd:element name="documentManagement">
            <xsd:complexType>
              <xsd:all>
                <xsd:element ref="ns2:ContractType" minOccurs="0"/>
                <xsd:element ref="ns2:ContractStatus" minOccurs="0"/>
                <xsd:element ref="ns2:ContractManagers" minOccurs="0"/>
                <xsd:element ref="ns2:OutsourcingAgreement" minOccurs="0"/>
                <xsd:element ref="ns2:ContractDate" minOccurs="0"/>
                <xsd:element ref="ns2:ContractExpirationDate" minOccurs="0"/>
                <xsd:element ref="ns2:MaterialContract" minOccurs="0"/>
                <xsd:element ref="ns2:ExternalContractingParties" minOccurs="0"/>
                <xsd:element ref="ns2:PlaceOfOriginal" minOccurs="0"/>
                <xsd:element ref="ns2:ConversationID" minOccurs="0"/>
                <xsd:element ref="ns2:DocumentClass" minOccurs="0"/>
                <xsd:element ref="ns1:DocumentSetDescrip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19" nillable="true" ma:displayName="Description" ma:description="A description of the Document Set" ma:internalName="DocumentSetDescription">
      <xsd:simpleType>
        <xsd:restriction base="dms:Note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e2bdd-aca2-4dde-911a-b9646fb2a550" elementFormDefault="qualified">
    <xsd:import namespace="http://schemas.microsoft.com/office/2006/documentManagement/types"/>
    <xsd:import namespace="http://schemas.microsoft.com/office/infopath/2007/PartnerControls"/>
    <xsd:element name="ContractType" ma:index="8" nillable="true" ma:displayName="Contract Type" ma:description="Attribute to classify the contract. Please select a value from either Standard contract types or Special contract types." ma:format="Dropdown" ma:hidden="true" ma:internalName="ContractType" ma:readOnly="false">
      <xsd:simpleType>
        <xsd:restriction base="dms:Choice">
          <xsd:enumeration value="Standard contract types (please select from below):"/>
          <xsd:enumeration value="-----------------------"/>
          <xsd:enumeration value="Service Agreement, Service Level Agreement"/>
          <xsd:enumeration value="Purchase Agreement (purchases and sales)"/>
          <xsd:enumeration value="Loan Agreement"/>
          <xsd:enumeration value="Confidentiality Agreement"/>
          <xsd:enumeration value="Cooperation Agreement"/>
          <xsd:enumeration value="Letter of Intent, Memorandum of Understanding"/>
          <xsd:enumeration value="Insurance Contract"/>
          <xsd:enumeration value="Guarantee, Comfort Letter, Letter of Credit"/>
          <xsd:enumeration value="Other"/>
          <xsd:enumeration value="-----------------------"/>
          <xsd:enumeration value="Special contract types  (please select from below):"/>
          <xsd:enumeration value="-----------------------"/>
          <xsd:enumeration value="Employment Agreement"/>
          <xsd:enumeration value="Rental or Lease Agreement"/>
          <xsd:enumeration value="License Agreement"/>
          <xsd:enumeration value="Privacy Agreement"/>
          <xsd:enumeration value="Agency Agreement (Tied Agent)"/>
          <xsd:enumeration value="Brokerage Agreement (Broker)"/>
          <xsd:enumeration value="Distribution Agreement"/>
          <xsd:enumeration value="Employer - Works Council/ Trade Union Agreement"/>
          <xsd:enumeration value="Investment or Financing Agreement"/>
          <xsd:enumeration value="Resinsurance Contract"/>
          <xsd:enumeration value="Shareholders' Agreement"/>
          <xsd:enumeration value="Control or Profit Transfer Agreement"/>
          <xsd:enumeration value="Joint Venture Agreement"/>
          <xsd:enumeration value="Trust Agreement"/>
          <xsd:enumeration value="Share or Business Purchase/ Merger Agreement"/>
          <xsd:enumeration value="Contract with a Member of the Board of Management or Supervisory Board"/>
        </xsd:restriction>
      </xsd:simpleType>
    </xsd:element>
    <xsd:element name="ContractStatus" ma:index="9" nillable="true" ma:displayName="Contract Status" ma:default="Draft" ma:description="The status of the contract." ma:format="Dropdown" ma:hidden="true" ma:internalName="ContractStatus" ma:readOnly="false">
      <xsd:simpleType>
        <xsd:restriction base="dms:Choice">
          <xsd:enumeration value="Draft"/>
          <xsd:enumeration value="Active"/>
          <xsd:enumeration value="Terminated"/>
        </xsd:restriction>
      </xsd:simpleType>
    </xsd:element>
    <xsd:element name="ContractManagers" ma:index="10" nillable="true" ma:displayName="Contract Managers" ma:description="Person(s) managing the contract and knowing the details." ma:hidden="true" ma:list="UserInfo" ma:internalName="ContractManag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utsourcingAgreement" ma:index="11" nillable="true" ma:displayName="Outsourcing Agreement" ma:description="If a contract is an outsourcing agreement in the sense of the Group Outsourcing Policy the dossier needs to be marked respectively." ma:format="Dropdown" ma:hidden="true" ma:internalName="OutsourcingAgreement" ma:readOnly="false">
      <xsd:simpleType>
        <xsd:restriction base="dms:Boolean"/>
      </xsd:simpleType>
    </xsd:element>
    <xsd:element name="ContractDate" ma:index="12" nillable="true" ma:displayName="Contract Date" ma:description="Date when the contract has been closed." ma:format="DateOnly" ma:hidden="true" ma:internalName="ContractDate" ma:readOnly="false">
      <xsd:simpleType>
        <xsd:restriction base="dms:DateTime"/>
      </xsd:simpleType>
    </xsd:element>
    <xsd:element name="ContractExpirationDate" ma:index="13" nillable="true" ma:displayName="Contract Expiration Date" ma:description="Date when the contract has been terminated." ma:format="DateOnly" ma:hidden="true" ma:internalName="ContractExpirationDate" ma:readOnly="false">
      <xsd:simpleType>
        <xsd:restriction base="dms:DateTime"/>
      </xsd:simpleType>
    </xsd:element>
    <xsd:element name="MaterialContract" ma:index="14" nillable="true" ma:displayName="Material Contract" ma:description="Please indicate if the contract reached a material threshold." ma:format="Dropdown" ma:hidden="true" ma:internalName="MaterialContract" ma:readOnly="false">
      <xsd:simpleType>
        <xsd:restriction base="dms:Boolean"/>
      </xsd:simpleType>
    </xsd:element>
    <xsd:element name="ExternalContractingParties" ma:index="15" nillable="true" ma:displayName="External Contracting Parties" ma:description="Name(s) of any external contracting party or parties." ma:hidden="true" ma:internalName="ExternalContractingParties" ma:readOnly="false">
      <xsd:simpleType>
        <xsd:restriction base="dms:Text"/>
      </xsd:simpleType>
    </xsd:element>
    <xsd:element name="PlaceOfOriginal" ma:index="16" nillable="true" ma:displayName="Place of Original" ma:description="In case a paper original of the contract must be maintained the location of the original shall be entered here." ma:hidden="true" ma:internalName="PlaceOfOriginal" ma:readOnly="false">
      <xsd:simpleType>
        <xsd:restriction base="dms:Text"/>
      </xsd:simpleType>
    </xsd:element>
    <xsd:element name="ConversationID" ma:index="17" nillable="true" ma:displayName="Conversation ID" ma:description="Conversation ID" ma:hidden="true" ma:internalName="ConversationID" ma:readOnly="false">
      <xsd:simpleType>
        <xsd:restriction base="dms:Text"/>
      </xsd:simpleType>
    </xsd:element>
    <xsd:element name="DocumentClass" ma:index="18" nillable="true" ma:displayName="Document Class" ma:description="Attribute to classify the Document according to the Document Retention Schedule" ma:format="Dropdown" ma:hidden="true" ma:internalName="DocumentClass" ma:readOnly="false">
      <xsd:simpleType>
        <xsd:restriction base="dms:Choice">
          <xsd:enumeration value="Business letter"/>
          <xsd:enumeration value="Accounting record"/>
          <xsd:enumeration value="Important documentation or decision"/>
          <xsd:enumeration value="Decision of supervisory authority"/>
          <xsd:enumeration value="Decision of authority"/>
          <xsd:enumeration value="Documentation of decisions of the Board of Management"/>
          <xsd:enumeration value="Documentation of decisions of the Supervisory Board"/>
          <xsd:enumeration value="Financial statement or report"/>
          <xsd:enumeration value="Account book or list of assets"/>
          <xsd:enumeration value="Documentation for accounting or bookkeeping"/>
          <xsd:enumeration value="Corporate Rule"/>
          <xsd:enumeration value="Statutes, shareholders’ agreement or other corporate document"/>
          <xsd:enumeration value="Documentation on anti-money laundering or economic sanctions"/>
        </xsd:restriction>
      </xsd:simple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7" nillable="true" ma:displayName="Taxonomy Catch All Column" ma:hidden="true" ma:list="{0ed8faf0-8cce-472b-8da4-91c34b8f5f96}" ma:internalName="TaxCatchAll" ma:showField="CatchAllData" ma:web="916e2bdd-aca2-4dde-911a-b9646fb2a5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574d6-a9ce-4dea-b85c-84ca02cb1e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laceOfOriginal xmlns="916e2bdd-aca2-4dde-911a-b9646fb2a550" xsi:nil="true"/>
    <ConversationID xmlns="916e2bdd-aca2-4dde-911a-b9646fb2a550" xsi:nil="true"/>
    <OutsourcingAgreement xmlns="916e2bdd-aca2-4dde-911a-b9646fb2a550" xsi:nil="true"/>
    <lcf76f155ced4ddcb4097134ff3c332f xmlns="e37574d6-a9ce-4dea-b85c-84ca02cb1e5e">
      <Terms xmlns="http://schemas.microsoft.com/office/infopath/2007/PartnerControls"/>
    </lcf76f155ced4ddcb4097134ff3c332f>
    <ContractType xmlns="916e2bdd-aca2-4dde-911a-b9646fb2a550" xsi:nil="true"/>
    <DocumentSetDescription xmlns="http://schemas.microsoft.com/sharepoint/v3" xsi:nil="true"/>
    <ContractManagers xmlns="916e2bdd-aca2-4dde-911a-b9646fb2a550">
      <UserInfo>
        <DisplayName/>
        <AccountId xsi:nil="true"/>
        <AccountType/>
      </UserInfo>
    </ContractManagers>
    <_ip_UnifiedCompliancePolicyProperties xmlns="http://schemas.microsoft.com/sharepoint/v3" xsi:nil="true"/>
    <ExternalContractingParties xmlns="916e2bdd-aca2-4dde-911a-b9646fb2a550" xsi:nil="true"/>
    <ContractStatus xmlns="916e2bdd-aca2-4dde-911a-b9646fb2a550">Draft</ContractStatus>
    <TaxCatchAll xmlns="916e2bdd-aca2-4dde-911a-b9646fb2a550" xsi:nil="true"/>
    <MaterialContract xmlns="916e2bdd-aca2-4dde-911a-b9646fb2a550" xsi:nil="true"/>
    <DocumentClass xmlns="916e2bdd-aca2-4dde-911a-b9646fb2a550" xsi:nil="true"/>
    <ContractDate xmlns="916e2bdd-aca2-4dde-911a-b9646fb2a550" xsi:nil="true"/>
    <ContractExpirationDate xmlns="916e2bdd-aca2-4dde-911a-b9646fb2a550" xsi:nil="true"/>
  </documentManagement>
</p:properties>
</file>

<file path=customXml/itemProps1.xml><?xml version="1.0" encoding="utf-8"?>
<ds:datastoreItem xmlns:ds="http://schemas.openxmlformats.org/officeDocument/2006/customXml" ds:itemID="{134377A2-1834-4548-AB47-8BFC22DF0DB3}"/>
</file>

<file path=customXml/itemProps2.xml><?xml version="1.0" encoding="utf-8"?>
<ds:datastoreItem xmlns:ds="http://schemas.openxmlformats.org/officeDocument/2006/customXml" ds:itemID="{6838A347-A831-4423-A7F8-31C5AA75A030}"/>
</file>

<file path=customXml/itemProps3.xml><?xml version="1.0" encoding="utf-8"?>
<ds:datastoreItem xmlns:ds="http://schemas.openxmlformats.org/officeDocument/2006/customXml" ds:itemID="{D5B4F43E-C670-46D6-B916-0B622EB51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Ценова оферта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Пламен Ерменков</dc:creator>
  <cp:lastModifiedBy>Ermenkov, Plamen (Allianz Bank Bulgaria AD)</cp:lastModifiedBy>
  <cp:lastPrinted>2025-06-10T11:58:37Z</cp:lastPrinted>
  <dcterms:created xsi:type="dcterms:W3CDTF">2015-06-05T18:17:20Z</dcterms:created>
  <dcterms:modified xsi:type="dcterms:W3CDTF">2025-06-12T08:35:18Z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5f591a-3248-43e9-9b70-1ad50135772d_Enabled">
    <vt:lpwstr>true</vt:lpwstr>
  </property>
  <property fmtid="{D5CDD505-2E9C-101B-9397-08002B2CF9AE}" pid="3" name="MSIP_Label_ce5f591a-3248-43e9-9b70-1ad50135772d_SetDate">
    <vt:lpwstr>2025-05-28T05:45:14Z</vt:lpwstr>
  </property>
  <property fmtid="{D5CDD505-2E9C-101B-9397-08002B2CF9AE}" pid="4" name="MSIP_Label_ce5f591a-3248-43e9-9b70-1ad50135772d_Method">
    <vt:lpwstr>Privileged</vt:lpwstr>
  </property>
  <property fmtid="{D5CDD505-2E9C-101B-9397-08002B2CF9AE}" pid="5" name="MSIP_Label_ce5f591a-3248-43e9-9b70-1ad50135772d_Name">
    <vt:lpwstr>ce5f591a-3248-43e9-9b70-1ad50135772d</vt:lpwstr>
  </property>
  <property fmtid="{D5CDD505-2E9C-101B-9397-08002B2CF9AE}" pid="6" name="MSIP_Label_ce5f591a-3248-43e9-9b70-1ad50135772d_SiteId">
    <vt:lpwstr>6e06e42d-6925-47c6-b9e7-9581c7ca302a</vt:lpwstr>
  </property>
  <property fmtid="{D5CDD505-2E9C-101B-9397-08002B2CF9AE}" pid="7" name="MSIP_Label_ce5f591a-3248-43e9-9b70-1ad50135772d_ActionId">
    <vt:lpwstr>9d2dcd23-d71f-48ca-888d-9388658ee084</vt:lpwstr>
  </property>
  <property fmtid="{D5CDD505-2E9C-101B-9397-08002B2CF9AE}" pid="8" name="MSIP_Label_ce5f591a-3248-43e9-9b70-1ad50135772d_ContentBits">
    <vt:lpwstr>0</vt:lpwstr>
  </property>
  <property fmtid="{D5CDD505-2E9C-101B-9397-08002B2CF9AE}" pid="9" name="MSIP_Label_ce5f591a-3248-43e9-9b70-1ad50135772d_Tag">
    <vt:lpwstr>10, 0, 1, 1</vt:lpwstr>
  </property>
  <property fmtid="{D5CDD505-2E9C-101B-9397-08002B2CF9AE}" pid="10" name="_AdHocReviewCycleID">
    <vt:i4>1567934524</vt:i4>
  </property>
  <property fmtid="{D5CDD505-2E9C-101B-9397-08002B2CF9AE}" pid="11" name="_NewReviewCycle">
    <vt:lpwstr/>
  </property>
  <property fmtid="{D5CDD505-2E9C-101B-9397-08002B2CF9AE}" pid="12" name="_EmailSubject">
    <vt:lpwstr>конкурс  „ Поддръжка и  ремонт на сейфове и трезори, специализирани ключарски услуги “ </vt:lpwstr>
  </property>
  <property fmtid="{D5CDD505-2E9C-101B-9397-08002B2CF9AE}" pid="13" name="_AuthorEmail">
    <vt:lpwstr>orlin.vladimirov@allianz.bg</vt:lpwstr>
  </property>
  <property fmtid="{D5CDD505-2E9C-101B-9397-08002B2CF9AE}" pid="14" name="_AuthorEmailDisplayName">
    <vt:lpwstr>Vladimirov, Orlin (ZAD Allianz Bulgaria)</vt:lpwstr>
  </property>
  <property fmtid="{D5CDD505-2E9C-101B-9397-08002B2CF9AE}" pid="15" name="ContentTypeId">
    <vt:lpwstr>0x010100125D78925D459C4792E0AB097CA57A8700BD00C52CCB25AC4F93C30C338115238F</vt:lpwstr>
  </property>
</Properties>
</file>